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ndaV\Desktop\20.09.2022. Ārkārtas domes sēde\"/>
    </mc:Choice>
  </mc:AlternateContent>
  <bookViews>
    <workbookView xWindow="0" yWindow="0" windowWidth="28800" windowHeight="12435"/>
  </bookViews>
  <sheets>
    <sheet name="skolām" sheetId="6" r:id="rId1"/>
  </sheets>
  <calcPr calcId="162913"/>
</workbook>
</file>

<file path=xl/calcChain.xml><?xml version="1.0" encoding="utf-8"?>
<calcChain xmlns="http://schemas.openxmlformats.org/spreadsheetml/2006/main">
  <c r="E12" i="6" l="1"/>
  <c r="E14" i="6"/>
  <c r="E16" i="6"/>
  <c r="E17" i="6"/>
  <c r="E19" i="6"/>
  <c r="E21" i="6"/>
  <c r="E23" i="6"/>
  <c r="E25" i="6"/>
  <c r="E26" i="6"/>
  <c r="E28" i="6"/>
  <c r="E30" i="6"/>
  <c r="E32" i="6"/>
  <c r="E34" i="6"/>
  <c r="E36" i="6"/>
  <c r="E10" i="6"/>
  <c r="E39" i="6" l="1"/>
  <c r="D39" i="6"/>
  <c r="E42" i="6" s="1"/>
</calcChain>
</file>

<file path=xl/sharedStrings.xml><?xml version="1.0" encoding="utf-8"?>
<sst xmlns="http://schemas.openxmlformats.org/spreadsheetml/2006/main" count="57" uniqueCount="56">
  <si>
    <t>Madonas Valsts ģimnāzija</t>
  </si>
  <si>
    <t>Barkavas pamatskola</t>
  </si>
  <si>
    <t>Bērzaunes pamatskola</t>
  </si>
  <si>
    <t>Degumnieku pamatskola</t>
  </si>
  <si>
    <t>Dzelzavas pamatskola</t>
  </si>
  <si>
    <t>Kalsnavas pamatskola</t>
  </si>
  <si>
    <t>Kusas pamatskola</t>
  </si>
  <si>
    <t>Lazdonas pamatskola</t>
  </si>
  <si>
    <t>Liezēres pamatskola</t>
  </si>
  <si>
    <t>Praulienas pamatskola</t>
  </si>
  <si>
    <t>Kopā</t>
  </si>
  <si>
    <t>Nr.</t>
  </si>
  <si>
    <t>Izglītības iestāde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</si>
  <si>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</si>
  <si>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</si>
  <si>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</si>
  <si>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</si>
  <si>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</si>
  <si>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</si>
  <si>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</si>
  <si>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</si>
  <si>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</si>
  <si>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</si>
  <si>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</si>
  <si>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</si>
  <si>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Madonas pilsēta</t>
  </si>
  <si>
    <t>Ļaudonas pagasta pārvalde</t>
  </si>
  <si>
    <t>Aronas pagasta pārvalde</t>
  </si>
  <si>
    <t>Barkavas pagasta pārvalde</t>
  </si>
  <si>
    <t>Bērzaunes pagasta pārvalde</t>
  </si>
  <si>
    <t>Dzelzavas pagasta pārvalde</t>
  </si>
  <si>
    <t>Kalsnavas pagasta pārvalde</t>
  </si>
  <si>
    <t>Lazdonas pagasta pārvalde</t>
  </si>
  <si>
    <t>Liezēres pagasta pārvalde</t>
  </si>
  <si>
    <t>Ošupes pagasta pārvalde</t>
  </si>
  <si>
    <t>Praulienas pagasta pārvalde</t>
  </si>
  <si>
    <t>Madonas pilsētas vidusskola</t>
  </si>
  <si>
    <t>budžets</t>
  </si>
  <si>
    <t>uz 1 skolēnu</t>
  </si>
  <si>
    <t>Dzelzavas speciālā pamatskola</t>
  </si>
  <si>
    <t>11.</t>
  </si>
  <si>
    <t>Cesvaines apvienības pārvalde</t>
  </si>
  <si>
    <t>Cesvaines vidusskola</t>
  </si>
  <si>
    <t>16.</t>
  </si>
  <si>
    <t>Ērgļu apvienības pārvalde</t>
  </si>
  <si>
    <t>Ērgļu vidusskola</t>
  </si>
  <si>
    <t>Lubānas apvienības pārvalde</t>
  </si>
  <si>
    <t>Lubānas vidusskola</t>
  </si>
  <si>
    <t xml:space="preserve">Finansējums, EUR  </t>
  </si>
  <si>
    <t>Programma "Latvijas skolas soma" līdzekļu sadalījums Madonas novada skolām 2022.gada septembris - decembris</t>
  </si>
  <si>
    <t>Izglītojamo skaits 01.09.2022.</t>
  </si>
  <si>
    <t>Andreja Eglīša Ļaudonas pamatskola</t>
  </si>
  <si>
    <t>Pielikums</t>
  </si>
  <si>
    <t>Madonas novada pašvaldības domes</t>
  </si>
  <si>
    <t>20.09.2022. lēmumam Nr. 596</t>
  </si>
  <si>
    <t>(Prot. Nr. 20, 33. 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</si>
</sst>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4" x14ac:knownFonts="1">
    <font>
      <sz val="10"/>
      <name val="Arial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1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b/>
      <sz val="11"/>
      <color indexed="8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</fonts>
  <fills count="23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2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2" borderId="0" applyNumberFormat="0" applyBorder="0" applyAlignment="0" applyProtection="0"/>
    <xf numFmtId="0" fontId="2" fillId="19" borderId="0" applyNumberFormat="0" applyBorder="0" applyAlignment="0" applyProtection="0"/>
    <xf numFmtId="0" fontId="4" fillId="14" borderId="1" applyNumberFormat="0" applyAlignment="0" applyProtection="0"/>
    <xf numFmtId="0" fontId="5" fillId="0" borderId="0" applyNumberFormat="0" applyFill="0" applyBorder="0" applyAlignment="0" applyProtection="0"/>
    <xf numFmtId="0" fontId="6" fillId="6" borderId="1" applyNumberFormat="0" applyAlignment="0" applyProtection="0"/>
    <xf numFmtId="0" fontId="7" fillId="14" borderId="2" applyNumberFormat="0" applyAlignment="0" applyProtection="0"/>
    <xf numFmtId="0" fontId="8" fillId="0" borderId="3" applyNumberFormat="0" applyFill="0" applyAlignment="0" applyProtection="0"/>
    <xf numFmtId="0" fontId="9" fillId="8" borderId="0" applyNumberFormat="0" applyBorder="0" applyAlignment="0" applyProtection="0"/>
    <xf numFmtId="0" fontId="10" fillId="16" borderId="0" applyNumberFormat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20" borderId="4" applyNumberFormat="0" applyAlignment="0" applyProtection="0"/>
    <xf numFmtId="0" fontId="1" fillId="9" borderId="5" applyNumberFormat="0" applyFont="0" applyAlignment="0" applyProtection="0"/>
    <xf numFmtId="0" fontId="14" fillId="0" borderId="6" applyNumberFormat="0" applyFill="0" applyAlignment="0" applyProtection="0"/>
    <xf numFmtId="0" fontId="15" fillId="7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23">
    <xf numFmtId="0" fontId="0" fillId="0" borderId="0" xfId="0"/>
    <xf numFmtId="0" fontId="20" fillId="0" borderId="0" xfId="0" applyFont="1"/>
    <xf numFmtId="0" fontId="20" fillId="0" borderId="0" xfId="0" applyFont="1" applyBorder="1"/>
    <xf numFmtId="0" fontId="20" fillId="0" borderId="0" xfId="0" applyFont="1" applyFill="1" applyBorder="1"/>
    <xf numFmtId="0" fontId="21" fillId="0" borderId="0" xfId="0" applyFont="1"/>
    <xf numFmtId="0" fontId="19" fillId="0" borderId="0" xfId="0" applyFont="1"/>
    <xf numFmtId="0" fontId="19" fillId="0" borderId="10" xfId="0" applyFont="1" applyBorder="1" applyAlignment="1">
      <alignment horizontal="center" vertical="top"/>
    </xf>
    <xf numFmtId="14" fontId="19" fillId="0" borderId="0" xfId="0" applyNumberFormat="1" applyFont="1" applyAlignment="1">
      <alignment horizontal="left"/>
    </xf>
    <xf numFmtId="2" fontId="0" fillId="0" borderId="0" xfId="0" applyNumberFormat="1"/>
    <xf numFmtId="14" fontId="1" fillId="0" borderId="0" xfId="0" applyNumberFormat="1" applyFont="1" applyAlignment="1">
      <alignment horizontal="left"/>
    </xf>
    <xf numFmtId="0" fontId="20" fillId="0" borderId="10" xfId="0" applyFont="1" applyBorder="1" applyAlignment="1">
      <alignment horizontal="center"/>
    </xf>
    <xf numFmtId="0" fontId="22" fillId="0" borderId="10" xfId="0" applyFont="1" applyBorder="1"/>
    <xf numFmtId="0" fontId="20" fillId="0" borderId="10" xfId="0" applyFont="1" applyBorder="1"/>
    <xf numFmtId="0" fontId="20" fillId="0" borderId="11" xfId="0" applyFont="1" applyBorder="1" applyAlignment="1">
      <alignment horizontal="center"/>
    </xf>
    <xf numFmtId="0" fontId="20" fillId="0" borderId="11" xfId="0" applyFont="1" applyBorder="1"/>
    <xf numFmtId="1" fontId="22" fillId="0" borderId="10" xfId="0" applyNumberFormat="1" applyFont="1" applyBorder="1"/>
    <xf numFmtId="0" fontId="22" fillId="0" borderId="11" xfId="0" applyFont="1" applyBorder="1"/>
    <xf numFmtId="0" fontId="0" fillId="0" borderId="0" xfId="0" applyFill="1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10" xfId="0" applyFont="1" applyBorder="1" applyAlignment="1">
      <alignment horizontal="center" vertical="top" wrapText="1"/>
    </xf>
    <xf numFmtId="0" fontId="1" fillId="22" borderId="10" xfId="0" applyFont="1" applyFill="1" applyBorder="1" applyAlignment="1">
      <alignment horizontal="center" vertical="top" wrapText="1"/>
    </xf>
    <xf numFmtId="0" fontId="22" fillId="21" borderId="0" xfId="0" applyFont="1" applyFill="1" applyAlignment="1">
      <alignment horizontal="center" wrapText="1"/>
    </xf>
    <xf numFmtId="0" fontId="0" fillId="0" borderId="0" xfId="0" applyAlignment="1">
      <alignment horizontal="right"/>
    </xf>
  </cellXfs>
  <cellStyles count="37">
    <cellStyle name="1. izcēlums" xfId="1"/>
    <cellStyle name="20% no 1. izcēluma" xfId="2"/>
    <cellStyle name="20% no 2. izcēluma" xfId="3"/>
    <cellStyle name="20% no 3. izcēluma" xfId="4"/>
    <cellStyle name="20% no 4. izcēluma" xfId="5"/>
    <cellStyle name="20% no 5. izcēluma" xfId="6"/>
    <cellStyle name="20% no 6. izcēluma" xfId="7"/>
    <cellStyle name="40% no 1. izcēluma" xfId="8"/>
    <cellStyle name="40% no 2. izcēluma" xfId="9"/>
    <cellStyle name="40% no 3. izcēluma" xfId="10"/>
    <cellStyle name="40% no 4. izcēluma" xfId="11"/>
    <cellStyle name="40% no 5. izcēluma" xfId="12"/>
    <cellStyle name="40% no 6. izcēluma" xfId="13"/>
    <cellStyle name="60% no 1. izcēluma" xfId="14"/>
    <cellStyle name="60% no 2. izcēluma" xfId="15"/>
    <cellStyle name="60% no 3. izcēluma" xfId="16"/>
    <cellStyle name="60% no 4. izcēluma" xfId="17"/>
    <cellStyle name="60% no 5. izcēluma" xfId="18"/>
    <cellStyle name="60% no 6. izcēluma" xfId="19"/>
    <cellStyle name="Aprēķināšana" xfId="20" builtinId="22" customBuiltin="1"/>
    <cellStyle name="Brīdinājuma teksts" xfId="21" builtinId="11" customBuiltin="1"/>
    <cellStyle name="Ievade" xfId="22" builtinId="20" customBuiltin="1"/>
    <cellStyle name="Izvade" xfId="23" builtinId="21" customBuiltin="1"/>
    <cellStyle name="Kopsumma" xfId="24" builtinId="25" customBuiltin="1"/>
    <cellStyle name="Labs" xfId="25" builtinId="26" customBuiltin="1"/>
    <cellStyle name="Neitrāls" xfId="26" builtinId="28" customBuiltin="1"/>
    <cellStyle name="Nosaukums" xfId="27" builtinId="15" customBuiltin="1"/>
    <cellStyle name="Parasts" xfId="0" builtinId="0"/>
    <cellStyle name="Paskaidrojošs teksts" xfId="28" builtinId="53" customBuiltin="1"/>
    <cellStyle name="Pārbaudes šūna" xfId="29" builtinId="23" customBuiltin="1"/>
    <cellStyle name="Piezīme" xfId="30" builtinId="10" customBuiltin="1"/>
    <cellStyle name="Saistītā šūna" xfId="31"/>
    <cellStyle name="Slikts" xfId="32" builtinId="27" customBuiltin="1"/>
    <cellStyle name="Virsraksts 1" xfId="33" builtinId="16" customBuiltin="1"/>
    <cellStyle name="Virsraksts 2" xfId="34" builtinId="17" customBuiltin="1"/>
    <cellStyle name="Virsraksts 3" xfId="35" builtinId="18" customBuiltin="1"/>
    <cellStyle name="Virsraksts 4" xfId="3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6"/>
  <sheetViews>
    <sheetView tabSelected="1" workbookViewId="0">
      <selection activeCell="H11" sqref="H11"/>
    </sheetView>
  </sheetViews>
  <sheetFormatPr defaultRowHeight="12.75" x14ac:dyDescent="0.2"/>
  <cols>
    <col min="3" max="3" width="42" customWidth="1"/>
    <col min="4" max="4" width="12" customWidth="1"/>
    <col min="5" max="5" width="12.85546875" customWidth="1"/>
    <col min="6" max="6" width="10.5703125" bestFit="1" customWidth="1"/>
  </cols>
  <sheetData>
    <row r="1" spans="2:6" x14ac:dyDescent="0.2">
      <c r="C1" s="22" t="s">
        <v>52</v>
      </c>
    </row>
    <row r="2" spans="2:6" x14ac:dyDescent="0.2">
      <c r="C2" s="22" t="s">
        <v>53</v>
      </c>
    </row>
    <row r="3" spans="2:6" x14ac:dyDescent="0.2">
      <c r="C3" s="22" t="s">
        <v>54</v>
      </c>
    </row>
    <row r="4" spans="2:6" ht="13.5" customHeight="1" x14ac:dyDescent="0.2">
      <c r="C4" s="22" t="s">
        <v>55</v>
      </c>
    </row>
    <row r="5" spans="2:6" ht="51.75" customHeight="1" x14ac:dyDescent="0.25">
      <c r="B5" s="21" t="s">
        <v>49</v>
      </c>
      <c r="C5" s="21"/>
      <c r="D5" s="21"/>
      <c r="E5" s="21"/>
    </row>
    <row r="6" spans="2:6" ht="15" x14ac:dyDescent="0.25">
      <c r="B6" s="5"/>
      <c r="C6" s="4"/>
    </row>
    <row r="7" spans="2:6" ht="15" x14ac:dyDescent="0.25">
      <c r="B7" s="5"/>
      <c r="C7" s="4"/>
    </row>
    <row r="8" spans="2:6" ht="40.5" customHeight="1" x14ac:dyDescent="0.2">
      <c r="B8" s="6" t="s">
        <v>11</v>
      </c>
      <c r="C8" s="6" t="s">
        <v>12</v>
      </c>
      <c r="D8" s="19" t="s">
        <v>50</v>
      </c>
      <c r="E8" s="20" t="s">
        <v>48</v>
      </c>
    </row>
    <row r="9" spans="2:6" ht="15.75" x14ac:dyDescent="0.25">
      <c r="B9" s="10"/>
      <c r="C9" s="11" t="s">
        <v>41</v>
      </c>
      <c r="D9" s="12"/>
      <c r="E9" s="12"/>
    </row>
    <row r="10" spans="2:6" ht="15.75" x14ac:dyDescent="0.25">
      <c r="B10" s="13" t="s">
        <v>13</v>
      </c>
      <c r="C10" s="14" t="s">
        <v>42</v>
      </c>
      <c r="D10" s="12">
        <v>283</v>
      </c>
      <c r="E10" s="15">
        <f>D10*3.973</f>
        <v>1124.3589999999999</v>
      </c>
      <c r="F10" s="8"/>
    </row>
    <row r="11" spans="2:6" ht="15.75" x14ac:dyDescent="0.25">
      <c r="B11" s="10"/>
      <c r="C11" s="11" t="s">
        <v>44</v>
      </c>
      <c r="D11" s="12"/>
      <c r="E11" s="15"/>
    </row>
    <row r="12" spans="2:6" ht="15.75" x14ac:dyDescent="0.25">
      <c r="B12" s="13" t="s">
        <v>14</v>
      </c>
      <c r="C12" s="14" t="s">
        <v>45</v>
      </c>
      <c r="D12" s="12">
        <v>220</v>
      </c>
      <c r="E12" s="15">
        <f t="shared" ref="E12:E36" si="0">D12*3.973</f>
        <v>874.06</v>
      </c>
      <c r="F12" s="8"/>
    </row>
    <row r="13" spans="2:6" ht="15.75" x14ac:dyDescent="0.25">
      <c r="B13" s="10"/>
      <c r="C13" s="11" t="s">
        <v>46</v>
      </c>
      <c r="D13" s="12"/>
      <c r="E13" s="15"/>
    </row>
    <row r="14" spans="2:6" ht="15.75" x14ac:dyDescent="0.25">
      <c r="B14" s="13">
        <v>3</v>
      </c>
      <c r="C14" s="14" t="s">
        <v>47</v>
      </c>
      <c r="D14" s="12">
        <v>161</v>
      </c>
      <c r="E14" s="15">
        <f t="shared" si="0"/>
        <v>639.65300000000002</v>
      </c>
      <c r="F14" s="8"/>
    </row>
    <row r="15" spans="2:6" ht="15.75" x14ac:dyDescent="0.25">
      <c r="B15" s="10"/>
      <c r="C15" s="11" t="s">
        <v>25</v>
      </c>
      <c r="D15" s="12"/>
      <c r="E15" s="15"/>
    </row>
    <row r="16" spans="2:6" ht="15.75" x14ac:dyDescent="0.25">
      <c r="B16" s="13" t="s">
        <v>15</v>
      </c>
      <c r="C16" s="14" t="s">
        <v>0</v>
      </c>
      <c r="D16" s="12">
        <v>274</v>
      </c>
      <c r="E16" s="15">
        <f t="shared" si="0"/>
        <v>1088.6019999999999</v>
      </c>
      <c r="F16" s="8"/>
    </row>
    <row r="17" spans="2:6" ht="15.75" x14ac:dyDescent="0.25">
      <c r="B17" s="13" t="s">
        <v>16</v>
      </c>
      <c r="C17" s="14" t="s">
        <v>36</v>
      </c>
      <c r="D17" s="12">
        <v>967</v>
      </c>
      <c r="E17" s="15">
        <f t="shared" si="0"/>
        <v>3841.8910000000001</v>
      </c>
      <c r="F17" s="8"/>
    </row>
    <row r="18" spans="2:6" ht="15.75" x14ac:dyDescent="0.25">
      <c r="B18" s="13"/>
      <c r="C18" s="16" t="s">
        <v>27</v>
      </c>
      <c r="D18" s="12"/>
      <c r="E18" s="15"/>
      <c r="F18" s="8"/>
    </row>
    <row r="19" spans="2:6" ht="15.75" x14ac:dyDescent="0.25">
      <c r="B19" s="13" t="s">
        <v>18</v>
      </c>
      <c r="C19" s="14" t="s">
        <v>6</v>
      </c>
      <c r="D19" s="12">
        <v>57</v>
      </c>
      <c r="E19" s="15">
        <f t="shared" si="0"/>
        <v>226.46099999999998</v>
      </c>
      <c r="F19" s="8"/>
    </row>
    <row r="20" spans="2:6" ht="15.75" x14ac:dyDescent="0.25">
      <c r="B20" s="13"/>
      <c r="C20" s="16" t="s">
        <v>28</v>
      </c>
      <c r="D20" s="12"/>
      <c r="E20" s="15"/>
      <c r="F20" s="8"/>
    </row>
    <row r="21" spans="2:6" ht="15.75" x14ac:dyDescent="0.25">
      <c r="B21" s="13" t="s">
        <v>19</v>
      </c>
      <c r="C21" s="14" t="s">
        <v>1</v>
      </c>
      <c r="D21" s="12">
        <v>100</v>
      </c>
      <c r="E21" s="15">
        <f t="shared" si="0"/>
        <v>397.3</v>
      </c>
      <c r="F21" s="8"/>
    </row>
    <row r="22" spans="2:6" ht="15.75" x14ac:dyDescent="0.25">
      <c r="B22" s="13"/>
      <c r="C22" s="16" t="s">
        <v>29</v>
      </c>
      <c r="D22" s="12"/>
      <c r="E22" s="15"/>
      <c r="F22" s="8"/>
    </row>
    <row r="23" spans="2:6" ht="15.75" x14ac:dyDescent="0.25">
      <c r="B23" s="13" t="s">
        <v>20</v>
      </c>
      <c r="C23" s="14" t="s">
        <v>2</v>
      </c>
      <c r="D23" s="12">
        <v>107</v>
      </c>
      <c r="E23" s="15">
        <f t="shared" si="0"/>
        <v>425.11099999999999</v>
      </c>
      <c r="F23" s="8"/>
    </row>
    <row r="24" spans="2:6" ht="15.75" x14ac:dyDescent="0.25">
      <c r="B24" s="13"/>
      <c r="C24" s="16" t="s">
        <v>30</v>
      </c>
      <c r="D24" s="12"/>
      <c r="E24" s="15"/>
      <c r="F24" s="8"/>
    </row>
    <row r="25" spans="2:6" ht="15.75" x14ac:dyDescent="0.25">
      <c r="B25" s="13" t="s">
        <v>21</v>
      </c>
      <c r="C25" s="14" t="s">
        <v>4</v>
      </c>
      <c r="D25" s="12">
        <v>77</v>
      </c>
      <c r="E25" s="15">
        <f t="shared" si="0"/>
        <v>305.92099999999999</v>
      </c>
      <c r="F25" s="8"/>
    </row>
    <row r="26" spans="2:6" ht="15.75" x14ac:dyDescent="0.25">
      <c r="B26" s="13" t="s">
        <v>40</v>
      </c>
      <c r="C26" s="14" t="s">
        <v>39</v>
      </c>
      <c r="D26" s="12">
        <v>79</v>
      </c>
      <c r="E26" s="15">
        <f t="shared" si="0"/>
        <v>313.86699999999996</v>
      </c>
      <c r="F26" s="8"/>
    </row>
    <row r="27" spans="2:6" ht="15.75" x14ac:dyDescent="0.25">
      <c r="B27" s="13"/>
      <c r="C27" s="16" t="s">
        <v>31</v>
      </c>
      <c r="D27" s="12"/>
      <c r="E27" s="15"/>
      <c r="F27" s="8"/>
    </row>
    <row r="28" spans="2:6" ht="15.75" x14ac:dyDescent="0.25">
      <c r="B28" s="13" t="s">
        <v>22</v>
      </c>
      <c r="C28" s="14" t="s">
        <v>5</v>
      </c>
      <c r="D28" s="12">
        <v>93</v>
      </c>
      <c r="E28" s="15">
        <f t="shared" si="0"/>
        <v>369.48899999999998</v>
      </c>
      <c r="F28" s="8"/>
    </row>
    <row r="29" spans="2:6" ht="15.75" x14ac:dyDescent="0.25">
      <c r="B29" s="13"/>
      <c r="C29" s="16" t="s">
        <v>32</v>
      </c>
      <c r="D29" s="12"/>
      <c r="E29" s="15"/>
      <c r="F29" s="8"/>
    </row>
    <row r="30" spans="2:6" ht="15.75" x14ac:dyDescent="0.25">
      <c r="B30" s="13" t="s">
        <v>23</v>
      </c>
      <c r="C30" s="14" t="s">
        <v>7</v>
      </c>
      <c r="D30" s="12">
        <v>48</v>
      </c>
      <c r="E30" s="15">
        <f t="shared" si="0"/>
        <v>190.70400000000001</v>
      </c>
      <c r="F30" s="8"/>
    </row>
    <row r="31" spans="2:6" ht="15.75" x14ac:dyDescent="0.25">
      <c r="B31" s="13"/>
      <c r="C31" s="16" t="s">
        <v>33</v>
      </c>
      <c r="D31" s="12"/>
      <c r="E31" s="15"/>
      <c r="F31" s="8"/>
    </row>
    <row r="32" spans="2:6" ht="15.75" x14ac:dyDescent="0.25">
      <c r="B32" s="13" t="s">
        <v>24</v>
      </c>
      <c r="C32" s="14" t="s">
        <v>8</v>
      </c>
      <c r="D32" s="12">
        <v>76</v>
      </c>
      <c r="E32" s="15">
        <f t="shared" si="0"/>
        <v>301.94799999999998</v>
      </c>
      <c r="F32" s="8"/>
    </row>
    <row r="33" spans="2:6" ht="15.75" x14ac:dyDescent="0.25">
      <c r="B33" s="13"/>
      <c r="C33" s="16" t="s">
        <v>26</v>
      </c>
      <c r="D33" s="12"/>
      <c r="E33" s="15"/>
      <c r="F33" s="8"/>
    </row>
    <row r="34" spans="2:6" ht="15.75" x14ac:dyDescent="0.25">
      <c r="B34" s="13" t="s">
        <v>17</v>
      </c>
      <c r="C34" s="14" t="s">
        <v>51</v>
      </c>
      <c r="D34" s="12">
        <v>124</v>
      </c>
      <c r="E34" s="15">
        <f t="shared" si="0"/>
        <v>492.65199999999999</v>
      </c>
      <c r="F34" s="8"/>
    </row>
    <row r="35" spans="2:6" ht="15.75" x14ac:dyDescent="0.25">
      <c r="B35" s="13"/>
      <c r="C35" s="16" t="s">
        <v>34</v>
      </c>
      <c r="D35" s="12"/>
      <c r="E35" s="15"/>
      <c r="F35" s="8"/>
    </row>
    <row r="36" spans="2:6" ht="15.75" x14ac:dyDescent="0.25">
      <c r="B36" s="13" t="s">
        <v>17</v>
      </c>
      <c r="C36" s="14" t="s">
        <v>3</v>
      </c>
      <c r="D36" s="12">
        <v>61</v>
      </c>
      <c r="E36" s="15">
        <f t="shared" si="0"/>
        <v>242.35299999999998</v>
      </c>
      <c r="F36" s="8"/>
    </row>
    <row r="37" spans="2:6" ht="15.75" x14ac:dyDescent="0.25">
      <c r="B37" s="13"/>
      <c r="C37" s="16" t="s">
        <v>35</v>
      </c>
      <c r="D37" s="12"/>
      <c r="E37" s="15"/>
      <c r="F37" s="8"/>
    </row>
    <row r="38" spans="2:6" ht="15.75" x14ac:dyDescent="0.25">
      <c r="B38" s="13" t="s">
        <v>43</v>
      </c>
      <c r="C38" s="14" t="s">
        <v>9</v>
      </c>
      <c r="D38" s="12">
        <v>108</v>
      </c>
      <c r="E38" s="15">
        <v>430</v>
      </c>
      <c r="F38" s="8"/>
    </row>
    <row r="39" spans="2:6" ht="15.75" x14ac:dyDescent="0.25">
      <c r="B39" s="10"/>
      <c r="C39" s="16" t="s">
        <v>10</v>
      </c>
      <c r="D39" s="15">
        <f>SUM(D9:D38)</f>
        <v>2835</v>
      </c>
      <c r="E39" s="15">
        <f>SUM(E10:E38)</f>
        <v>11264.371000000001</v>
      </c>
      <c r="F39" s="8"/>
    </row>
    <row r="40" spans="2:6" ht="15" x14ac:dyDescent="0.2">
      <c r="B40" s="2"/>
      <c r="C40" s="3"/>
    </row>
    <row r="41" spans="2:6" ht="15" x14ac:dyDescent="0.2">
      <c r="B41" s="1"/>
      <c r="C41" s="3"/>
      <c r="D41" t="s">
        <v>37</v>
      </c>
      <c r="E41" s="17">
        <v>11264</v>
      </c>
    </row>
    <row r="42" spans="2:6" ht="15" x14ac:dyDescent="0.2">
      <c r="B42" s="1"/>
      <c r="C42" s="1"/>
      <c r="D42" t="s">
        <v>38</v>
      </c>
      <c r="E42" s="18">
        <f>E41/D39</f>
        <v>3.9731922398589066</v>
      </c>
    </row>
    <row r="43" spans="2:6" ht="15" x14ac:dyDescent="0.2">
      <c r="B43" s="1"/>
      <c r="C43" s="9"/>
    </row>
    <row r="44" spans="2:6" ht="15" x14ac:dyDescent="0.2">
      <c r="B44" s="1"/>
      <c r="C44" s="1"/>
    </row>
    <row r="45" spans="2:6" ht="15" x14ac:dyDescent="0.2">
      <c r="B45" s="1"/>
      <c r="C45" s="7"/>
    </row>
    <row r="46" spans="2:6" ht="15" x14ac:dyDescent="0.2">
      <c r="B46" s="1"/>
      <c r="C46" s="1"/>
    </row>
  </sheetData>
  <mergeCells count="1">
    <mergeCell ref="B5:E5"/>
  </mergeCells>
  <phoneticPr fontId="23" type="noConversion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skolām</vt:lpstr>
    </vt:vector>
  </TitlesOfParts>
  <Company>Padome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Augusts</dc:creator>
  <cp:lastModifiedBy>LindaV</cp:lastModifiedBy>
  <cp:lastPrinted>2018-09-12T12:13:26Z</cp:lastPrinted>
  <dcterms:created xsi:type="dcterms:W3CDTF">2012-10-24T08:32:55Z</dcterms:created>
  <dcterms:modified xsi:type="dcterms:W3CDTF">2022-09-21T10:34:49Z</dcterms:modified>
</cp:coreProperties>
</file>